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95" yWindow="90" windowWidth="21840" windowHeight="10515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E19" i="1" l="1"/>
  <c r="F19" i="1"/>
  <c r="G23" i="1"/>
  <c r="G26" i="1"/>
  <c r="G18" i="1"/>
  <c r="G14" i="1"/>
  <c r="G15" i="1"/>
  <c r="G16" i="1"/>
  <c r="G17" i="1"/>
  <c r="G20" i="1"/>
  <c r="G21" i="1"/>
  <c r="G22" i="1"/>
  <c r="G24" i="1"/>
  <c r="G25" i="1"/>
  <c r="G7" i="1"/>
  <c r="G8" i="1"/>
  <c r="G9" i="1"/>
  <c r="G10" i="1"/>
  <c r="G11" i="1"/>
  <c r="G12" i="1"/>
  <c r="G13" i="1"/>
  <c r="G6" i="1"/>
  <c r="F27" i="1"/>
  <c r="E27" i="1"/>
  <c r="G27" i="1" l="1"/>
  <c r="F28" i="1"/>
  <c r="G19" i="1"/>
  <c r="E28" i="1"/>
  <c r="G28" i="1" l="1"/>
</calcChain>
</file>

<file path=xl/sharedStrings.xml><?xml version="1.0" encoding="utf-8"?>
<sst xmlns="http://schemas.openxmlformats.org/spreadsheetml/2006/main" count="73" uniqueCount="71">
  <si>
    <t>№ п/п</t>
  </si>
  <si>
    <t>КБК</t>
  </si>
  <si>
    <t>наименование кода дохода</t>
  </si>
  <si>
    <t>% исполнения</t>
  </si>
  <si>
    <t>Налог на доходы физических лиц</t>
  </si>
  <si>
    <t>Акцизы по подакцизным товарам(продукции), производимые на территории Российской Федерации</t>
  </si>
  <si>
    <t>1.</t>
  </si>
  <si>
    <t>2.</t>
  </si>
  <si>
    <t>3.</t>
  </si>
  <si>
    <t>Налог взимаемый с применением упрощенной системы налогообложени</t>
  </si>
  <si>
    <t>4.</t>
  </si>
  <si>
    <t>Единый налог на вмененный доход для отдельных видов деятельности</t>
  </si>
  <si>
    <t>5.</t>
  </si>
  <si>
    <t>Единый сельскохозяйственный налог</t>
  </si>
  <si>
    <t>6.</t>
  </si>
  <si>
    <t>000 10800000 00 0000 000</t>
  </si>
  <si>
    <t>Государственная пошлина</t>
  </si>
  <si>
    <t>7.</t>
  </si>
  <si>
    <t xml:space="preserve">Доходы, от использования имущества, находящегося в  государственной и муниципальной собственности </t>
  </si>
  <si>
    <t>8.</t>
  </si>
  <si>
    <t>Плата за негативное воздействие на окружающую среду</t>
  </si>
  <si>
    <t>9.</t>
  </si>
  <si>
    <t>10.</t>
  </si>
  <si>
    <t>000 11600000 05 0000 000</t>
  </si>
  <si>
    <t>11.</t>
  </si>
  <si>
    <t>Штрафы, санкции, возмещение ущеба</t>
  </si>
  <si>
    <t>Итого налоговые и неналоговые доходы</t>
  </si>
  <si>
    <t>000 10000000 00 0000 000</t>
  </si>
  <si>
    <t>13.</t>
  </si>
  <si>
    <t>182 10102000 01 0000 110</t>
  </si>
  <si>
    <t>182 10501000 00 0000 110</t>
  </si>
  <si>
    <t>182 10502010 02 4000 110</t>
  </si>
  <si>
    <t>182 10503000 01 0000 110</t>
  </si>
  <si>
    <t>000 11300000 00 0000 130</t>
  </si>
  <si>
    <t>Доходы от оказания платных услуг и компенсаций затрат государства</t>
  </si>
  <si>
    <t>000 11400000 00 0000 410</t>
  </si>
  <si>
    <t>000 11100000 00 0000 000</t>
  </si>
  <si>
    <t>100 10300000 00 0000 110</t>
  </si>
  <si>
    <t>000 11200000 00 0000 120</t>
  </si>
  <si>
    <t>Доходы отпродажи материальных и нематериальных активов</t>
  </si>
  <si>
    <t>14.</t>
  </si>
  <si>
    <t>15.</t>
  </si>
  <si>
    <t>16.</t>
  </si>
  <si>
    <t>17.</t>
  </si>
  <si>
    <t>12.</t>
  </si>
  <si>
    <t>182 10504020 02 0000 110</t>
  </si>
  <si>
    <t>Налог,взимаемый в связи с применением патентной системы налогообложения, зачисляемой в бюджеты муниципальных районов</t>
  </si>
  <si>
    <t>Дотации бюджетам  бюджетной системы Российской Федерации</t>
  </si>
  <si>
    <t>Субсидии бюджетам  бюджетной системы Российской Федерации</t>
  </si>
  <si>
    <t>Субвенции</t>
  </si>
  <si>
    <t>Иные межбюджетные трансферты</t>
  </si>
  <si>
    <t>Прочие безвозмездные поступления</t>
  </si>
  <si>
    <t>092 2021000 00 0000 150</t>
  </si>
  <si>
    <t>092 2022000 00 0000 150</t>
  </si>
  <si>
    <t>092 2023000 00 0000 150</t>
  </si>
  <si>
    <t>18.</t>
  </si>
  <si>
    <t>Возврат остатков субсидий, субвенций и иных межбюджетных трансфертов, имеющих целевое назначение</t>
  </si>
  <si>
    <t>Итого безвозмездные поступления</t>
  </si>
  <si>
    <t>000 20000000 00 0000 000</t>
  </si>
  <si>
    <t>000 21900000 00 0000 150</t>
  </si>
  <si>
    <t>092 20700000 00 0000 150</t>
  </si>
  <si>
    <t>092 20400000 00 0000 150</t>
  </si>
  <si>
    <t>ИТОГО ДОХОДОВ</t>
  </si>
  <si>
    <t>Прочие ненелоговые доходы</t>
  </si>
  <si>
    <t>Приложение 1</t>
  </si>
  <si>
    <t>000 11700000 05 0000 000</t>
  </si>
  <si>
    <t>092 202 40 000 00 0000 150</t>
  </si>
  <si>
    <t>Безвозмездные поступления от негосударственных организаций</t>
  </si>
  <si>
    <t>Исполнения доходной части бюджета Панкрушихинского района за 1 полугодие 2022 года</t>
  </si>
  <si>
    <t>факт 1  полугодие 2022 год</t>
  </si>
  <si>
    <t>план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</si>
</sst>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164" fontId="0" fillId="0" borderId="1" xfId="0" applyNumberFormat="1" applyBorder="1"/>
    <xf numFmtId="0" fontId="0" fillId="0" borderId="0" xfId="0" applyBorder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/>
    <xf numFmtId="0" fontId="5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workbookViewId="0">
      <selection activeCell="E22" sqref="E22"/>
    </sheetView>
  </sheetViews>
  <sheetFormatPr defaultRowHeight="15" x14ac:dyDescent="0.25"/>
  <cols>
    <col min="2" max="2" width="6.140625" customWidth="1"/>
    <col min="3" max="3" width="35" customWidth="1"/>
    <col min="4" max="4" width="37.28515625" customWidth="1"/>
    <col min="5" max="5" width="12.85546875" customWidth="1"/>
    <col min="6" max="6" width="13.28515625" customWidth="1"/>
  </cols>
  <sheetData>
    <row r="1" spans="1:7" x14ac:dyDescent="0.25">
      <c r="A1" s="9"/>
      <c r="E1" t="s">
        <v>64</v>
      </c>
    </row>
    <row r="3" spans="1:7" ht="18.75" x14ac:dyDescent="0.3">
      <c r="C3" s="3" t="s">
        <v>68</v>
      </c>
      <c r="D3" s="3"/>
    </row>
    <row r="4" spans="1:7" ht="18.75" x14ac:dyDescent="0.3">
      <c r="C4" s="3"/>
      <c r="D4" s="3"/>
    </row>
    <row r="5" spans="1:7" ht="45" x14ac:dyDescent="0.25">
      <c r="B5" s="4" t="s">
        <v>0</v>
      </c>
      <c r="C5" s="4" t="s">
        <v>1</v>
      </c>
      <c r="D5" s="4" t="s">
        <v>2</v>
      </c>
      <c r="E5" s="4" t="s">
        <v>70</v>
      </c>
      <c r="F5" s="5" t="s">
        <v>69</v>
      </c>
      <c r="G5" s="5" t="s">
        <v>3</v>
      </c>
    </row>
    <row r="6" spans="1:7" x14ac:dyDescent="0.25">
      <c r="B6" s="1" t="s">
        <v>6</v>
      </c>
      <c r="C6" s="1" t="s">
        <v>29</v>
      </c>
      <c r="D6" s="1" t="s">
        <v>4</v>
      </c>
      <c r="E6" s="1">
        <v>49165</v>
      </c>
      <c r="F6" s="1">
        <v>18678</v>
      </c>
      <c r="G6" s="8">
        <f>SUM(F6/E6)*100</f>
        <v>37.990440353910301</v>
      </c>
    </row>
    <row r="7" spans="1:7" ht="45" x14ac:dyDescent="0.25">
      <c r="B7" s="1" t="s">
        <v>7</v>
      </c>
      <c r="C7" s="1" t="s">
        <v>37</v>
      </c>
      <c r="D7" s="2" t="s">
        <v>5</v>
      </c>
      <c r="E7" s="1">
        <v>5090.2</v>
      </c>
      <c r="F7" s="1">
        <v>2756.7</v>
      </c>
      <c r="G7" s="8">
        <f t="shared" ref="G7:G28" si="0">SUM(F7/E7)*100</f>
        <v>54.157007583199089</v>
      </c>
    </row>
    <row r="8" spans="1:7" ht="45" x14ac:dyDescent="0.25">
      <c r="B8" s="1" t="s">
        <v>8</v>
      </c>
      <c r="C8" s="1" t="s">
        <v>30</v>
      </c>
      <c r="D8" s="2" t="s">
        <v>9</v>
      </c>
      <c r="E8" s="1">
        <v>4100</v>
      </c>
      <c r="F8" s="1">
        <v>3079.2</v>
      </c>
      <c r="G8" s="8">
        <f t="shared" si="0"/>
        <v>75.10243902439025</v>
      </c>
    </row>
    <row r="9" spans="1:7" ht="30" x14ac:dyDescent="0.25">
      <c r="B9" s="1" t="s">
        <v>10</v>
      </c>
      <c r="C9" s="1" t="s">
        <v>31</v>
      </c>
      <c r="D9" s="2" t="s">
        <v>11</v>
      </c>
      <c r="E9" s="1">
        <v>0</v>
      </c>
      <c r="F9" s="1">
        <v>-67.3</v>
      </c>
      <c r="G9" s="8" t="e">
        <f t="shared" si="0"/>
        <v>#DIV/0!</v>
      </c>
    </row>
    <row r="10" spans="1:7" x14ac:dyDescent="0.25">
      <c r="B10" s="1" t="s">
        <v>12</v>
      </c>
      <c r="C10" s="1" t="s">
        <v>32</v>
      </c>
      <c r="D10" s="1" t="s">
        <v>13</v>
      </c>
      <c r="E10" s="1">
        <v>2111</v>
      </c>
      <c r="F10" s="1">
        <v>2018.6</v>
      </c>
      <c r="G10" s="8">
        <f t="shared" si="0"/>
        <v>95.622927522501172</v>
      </c>
    </row>
    <row r="11" spans="1:7" ht="60" x14ac:dyDescent="0.25">
      <c r="B11" s="1" t="s">
        <v>14</v>
      </c>
      <c r="C11" s="2" t="s">
        <v>45</v>
      </c>
      <c r="D11" s="2" t="s">
        <v>46</v>
      </c>
      <c r="E11" s="1">
        <v>2320</v>
      </c>
      <c r="F11" s="1">
        <v>1166.0999999999999</v>
      </c>
      <c r="G11" s="8">
        <f t="shared" si="0"/>
        <v>50.262931034482747</v>
      </c>
    </row>
    <row r="12" spans="1:7" ht="18" customHeight="1" x14ac:dyDescent="0.25">
      <c r="B12" s="1" t="s">
        <v>17</v>
      </c>
      <c r="C12" s="1" t="s">
        <v>15</v>
      </c>
      <c r="D12" s="1" t="s">
        <v>16</v>
      </c>
      <c r="E12" s="1">
        <v>1162</v>
      </c>
      <c r="F12" s="1">
        <v>508.6</v>
      </c>
      <c r="G12" s="8">
        <f t="shared" si="0"/>
        <v>43.769363166953532</v>
      </c>
    </row>
    <row r="13" spans="1:7" ht="63" x14ac:dyDescent="0.25">
      <c r="B13" s="1" t="s">
        <v>19</v>
      </c>
      <c r="C13" s="1" t="s">
        <v>36</v>
      </c>
      <c r="D13" s="10" t="s">
        <v>18</v>
      </c>
      <c r="E13" s="1">
        <v>10400</v>
      </c>
      <c r="F13" s="1">
        <v>4992.3</v>
      </c>
      <c r="G13" s="8">
        <f t="shared" si="0"/>
        <v>48.002884615384616</v>
      </c>
    </row>
    <row r="14" spans="1:7" ht="28.9" customHeight="1" x14ac:dyDescent="0.25">
      <c r="B14" s="1" t="s">
        <v>21</v>
      </c>
      <c r="C14" s="1" t="s">
        <v>38</v>
      </c>
      <c r="D14" s="2" t="s">
        <v>20</v>
      </c>
      <c r="E14" s="1">
        <v>30</v>
      </c>
      <c r="F14" s="1">
        <v>8.6999999999999993</v>
      </c>
      <c r="G14" s="8">
        <f t="shared" si="0"/>
        <v>28.999999999999996</v>
      </c>
    </row>
    <row r="15" spans="1:7" ht="27.6" customHeight="1" x14ac:dyDescent="0.25">
      <c r="B15" s="1" t="s">
        <v>22</v>
      </c>
      <c r="C15" s="1" t="s">
        <v>33</v>
      </c>
      <c r="D15" s="2" t="s">
        <v>34</v>
      </c>
      <c r="E15" s="1">
        <v>12062.9</v>
      </c>
      <c r="F15" s="1">
        <v>1504.3</v>
      </c>
      <c r="G15" s="8">
        <f t="shared" si="0"/>
        <v>12.470467300566199</v>
      </c>
    </row>
    <row r="16" spans="1:7" ht="31.15" customHeight="1" x14ac:dyDescent="0.25">
      <c r="B16" s="1" t="s">
        <v>24</v>
      </c>
      <c r="C16" s="1" t="s">
        <v>35</v>
      </c>
      <c r="D16" s="11" t="s">
        <v>39</v>
      </c>
      <c r="E16" s="1">
        <v>0</v>
      </c>
      <c r="F16" s="1">
        <v>855</v>
      </c>
      <c r="G16" s="8" t="e">
        <f t="shared" si="0"/>
        <v>#DIV/0!</v>
      </c>
    </row>
    <row r="17" spans="2:7" x14ac:dyDescent="0.25">
      <c r="B17" s="1" t="s">
        <v>44</v>
      </c>
      <c r="C17" s="6" t="s">
        <v>23</v>
      </c>
      <c r="D17" s="1" t="s">
        <v>25</v>
      </c>
      <c r="E17" s="1">
        <v>250.5</v>
      </c>
      <c r="F17" s="1">
        <v>190.5</v>
      </c>
      <c r="G17" s="8">
        <f t="shared" si="0"/>
        <v>76.047904191616766</v>
      </c>
    </row>
    <row r="18" spans="2:7" x14ac:dyDescent="0.25">
      <c r="B18" s="1" t="s">
        <v>28</v>
      </c>
      <c r="C18" s="1" t="s">
        <v>65</v>
      </c>
      <c r="D18" s="1" t="s">
        <v>63</v>
      </c>
      <c r="E18" s="1">
        <v>1270.0999999999999</v>
      </c>
      <c r="F18" s="1">
        <v>1270</v>
      </c>
      <c r="G18" s="8">
        <f t="shared" si="0"/>
        <v>99.992126604204401</v>
      </c>
    </row>
    <row r="19" spans="2:7" x14ac:dyDescent="0.25">
      <c r="B19" s="1"/>
      <c r="C19" s="4" t="s">
        <v>27</v>
      </c>
      <c r="D19" s="4" t="s">
        <v>26</v>
      </c>
      <c r="E19" s="4">
        <f>SUM(E6:E18)</f>
        <v>87961.7</v>
      </c>
      <c r="F19" s="4">
        <f>SUM(F6:F18)</f>
        <v>36960.699999999997</v>
      </c>
      <c r="G19" s="8">
        <f t="shared" si="0"/>
        <v>42.019083305575037</v>
      </c>
    </row>
    <row r="20" spans="2:7" ht="31.5" x14ac:dyDescent="0.25">
      <c r="B20" s="1" t="s">
        <v>40</v>
      </c>
      <c r="C20" s="12" t="s">
        <v>52</v>
      </c>
      <c r="D20" s="10" t="s">
        <v>47</v>
      </c>
      <c r="E20" s="1">
        <v>32854.300000000003</v>
      </c>
      <c r="F20" s="1">
        <v>25663</v>
      </c>
      <c r="G20" s="8">
        <f t="shared" si="0"/>
        <v>78.111540955065237</v>
      </c>
    </row>
    <row r="21" spans="2:7" ht="31.5" x14ac:dyDescent="0.25">
      <c r="B21" s="1" t="s">
        <v>41</v>
      </c>
      <c r="C21" s="13" t="s">
        <v>53</v>
      </c>
      <c r="D21" s="10" t="s">
        <v>48</v>
      </c>
      <c r="E21" s="1">
        <v>140815.9</v>
      </c>
      <c r="F21" s="1">
        <v>47662.9</v>
      </c>
      <c r="G21" s="8">
        <f t="shared" si="0"/>
        <v>33.847669190766098</v>
      </c>
    </row>
    <row r="22" spans="2:7" x14ac:dyDescent="0.25">
      <c r="B22" s="1" t="s">
        <v>42</v>
      </c>
      <c r="C22" s="13" t="s">
        <v>54</v>
      </c>
      <c r="D22" s="2" t="s">
        <v>49</v>
      </c>
      <c r="E22" s="1">
        <v>159051.20000000001</v>
      </c>
      <c r="F22" s="1">
        <v>76097.7</v>
      </c>
      <c r="G22" s="8">
        <f t="shared" si="0"/>
        <v>47.84478205760157</v>
      </c>
    </row>
    <row r="23" spans="2:7" x14ac:dyDescent="0.25">
      <c r="B23" s="1" t="s">
        <v>43</v>
      </c>
      <c r="C23" s="13" t="s">
        <v>66</v>
      </c>
      <c r="D23" s="7" t="s">
        <v>50</v>
      </c>
      <c r="E23" s="1">
        <v>8</v>
      </c>
      <c r="F23" s="1">
        <v>8</v>
      </c>
      <c r="G23" s="8">
        <f t="shared" si="0"/>
        <v>100</v>
      </c>
    </row>
    <row r="24" spans="2:7" ht="30" x14ac:dyDescent="0.25">
      <c r="B24" s="1" t="s">
        <v>43</v>
      </c>
      <c r="C24" s="1" t="s">
        <v>61</v>
      </c>
      <c r="D24" s="2" t="s">
        <v>67</v>
      </c>
      <c r="E24" s="1">
        <v>0</v>
      </c>
      <c r="F24" s="1">
        <v>51.5</v>
      </c>
      <c r="G24" s="8" t="e">
        <f t="shared" si="0"/>
        <v>#DIV/0!</v>
      </c>
    </row>
    <row r="25" spans="2:7" ht="20.45" customHeight="1" x14ac:dyDescent="0.25">
      <c r="B25" s="1" t="s">
        <v>55</v>
      </c>
      <c r="C25" s="1" t="s">
        <v>60</v>
      </c>
      <c r="D25" s="10" t="s">
        <v>51</v>
      </c>
      <c r="E25" s="1">
        <v>2949.8</v>
      </c>
      <c r="F25" s="6">
        <v>1402.1</v>
      </c>
      <c r="G25" s="8">
        <f t="shared" si="0"/>
        <v>47.532036070242043</v>
      </c>
    </row>
    <row r="26" spans="2:7" ht="45" x14ac:dyDescent="0.25">
      <c r="B26" s="1" t="s">
        <v>55</v>
      </c>
      <c r="C26" s="2" t="s">
        <v>59</v>
      </c>
      <c r="D26" s="2" t="s">
        <v>56</v>
      </c>
      <c r="E26" s="4">
        <v>0</v>
      </c>
      <c r="F26" s="4">
        <v>0</v>
      </c>
      <c r="G26" s="8" t="e">
        <f t="shared" si="0"/>
        <v>#DIV/0!</v>
      </c>
    </row>
    <row r="27" spans="2:7" x14ac:dyDescent="0.25">
      <c r="B27" s="1"/>
      <c r="C27" s="4" t="s">
        <v>58</v>
      </c>
      <c r="D27" s="4" t="s">
        <v>57</v>
      </c>
      <c r="E27" s="4">
        <f>SUM(E20:E26)</f>
        <v>335679.2</v>
      </c>
      <c r="F27" s="4">
        <f>SUM(F20:F26)</f>
        <v>150885.19999999998</v>
      </c>
      <c r="G27" s="8">
        <f t="shared" si="0"/>
        <v>44.949225331804882</v>
      </c>
    </row>
    <row r="28" spans="2:7" ht="18" customHeight="1" x14ac:dyDescent="0.25">
      <c r="B28" s="1"/>
      <c r="C28" s="1"/>
      <c r="D28" s="4" t="s">
        <v>62</v>
      </c>
      <c r="E28" s="4">
        <f>SUM(E27,E19)</f>
        <v>423640.9</v>
      </c>
      <c r="F28" s="4">
        <f>SUM(F27,F19)</f>
        <v>187845.89999999997</v>
      </c>
      <c r="G28" s="8">
        <f t="shared" si="0"/>
        <v>44.340832058472152</v>
      </c>
    </row>
    <row r="30" spans="2:7" ht="18" customHeight="1" x14ac:dyDescent="0.25"/>
    <row r="36" spans="15:20" x14ac:dyDescent="0.25">
      <c r="O36" s="9"/>
      <c r="P36" s="9"/>
      <c r="Q36" s="9"/>
      <c r="R36" s="9"/>
      <c r="S36" s="9"/>
      <c r="T36" s="9"/>
    </row>
    <row r="37" spans="15:20" x14ac:dyDescent="0.25">
      <c r="O37" s="9"/>
      <c r="P37" s="9"/>
      <c r="Q37" s="9"/>
      <c r="R37" s="9"/>
      <c r="S37" s="9"/>
      <c r="T37" s="9"/>
    </row>
    <row r="38" spans="15:20" x14ac:dyDescent="0.25">
      <c r="O38" s="9"/>
      <c r="P38" s="9"/>
      <c r="Q38" s="9"/>
      <c r="R38" s="9"/>
      <c r="S38" s="9"/>
      <c r="T38" s="9"/>
    </row>
    <row r="39" spans="15:20" x14ac:dyDescent="0.25">
      <c r="O39" s="9"/>
      <c r="P39" s="9"/>
      <c r="Q39" s="9"/>
      <c r="R39" s="9"/>
      <c r="S39" s="9"/>
      <c r="T39" s="9"/>
    </row>
    <row r="40" spans="15:20" x14ac:dyDescent="0.25">
      <c r="O40" s="9"/>
      <c r="P40" s="9"/>
      <c r="Q40" s="9"/>
      <c r="R40" s="9"/>
      <c r="S40" s="9"/>
      <c r="T40" s="9"/>
    </row>
    <row r="41" spans="15:20" x14ac:dyDescent="0.25">
      <c r="O41" s="9"/>
      <c r="P41" s="9"/>
      <c r="Q41" s="9"/>
      <c r="R41" s="9"/>
      <c r="S41" s="9"/>
      <c r="T41" s="9"/>
    </row>
  </sheetData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contr3</cp:lastModifiedBy>
  <cp:lastPrinted>2022-07-21T05:34:33Z</cp:lastPrinted>
  <dcterms:created xsi:type="dcterms:W3CDTF">2020-12-23T01:55:26Z</dcterms:created>
  <dcterms:modified xsi:type="dcterms:W3CDTF">2022-07-27T07:17:48Z</dcterms:modified>
</cp:coreProperties>
</file>