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16" i="3"/>
  <c r="F32"/>
  <c r="F31" s="1"/>
  <c r="E33"/>
  <c r="E34"/>
  <c r="E35"/>
  <c r="E36"/>
  <c r="E37"/>
  <c r="E38"/>
  <c r="E39"/>
  <c r="E15"/>
  <c r="E17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8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<sst xmlns="http://schemas.openxmlformats.org/spreadsheetml/2006/main" count="74" uniqueCount="72">
  <si>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</si>
  <si>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</si>
  <si>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</si>
  <si>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</si>
  <si>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</si>
  <si>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</si>
  <si>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</si>
  <si>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</si>
  <si>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</si>
  <si>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</si>
  <si>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</si>
  <si>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</si>
  <si>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</si>
  <si>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</si>
  <si>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</si>
  <si>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</si>
  <si>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</si>
  <si>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</si>
  <si>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</si>
  <si>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</si>
  <si>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</si>
  <si>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</si>
  <si>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</si>
  <si>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</si>
  <si>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</si>
  <si>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</si>
  <si>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</si>
  <si>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</si>
  <si>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</si>
  <si>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</si>
  <si>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</si>
  <si>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</si>
  <si>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</si>
  <si>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</si>
  <si>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</si>
  <si>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</si>
  <si>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</si>
  <si>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</si>
  <si>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</si>
  <si>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</si>
  <si>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</si>
  <si>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</si>
  <si>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</si>
  <si>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</si>
  <si>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</si>
  <si>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</si>
  <si>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</si>
  <si>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</si>
  <si>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</si>
  <si>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</si>
  <si>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</si>
  <si>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</si>
  <si>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</si>
  <si>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</si>
  <si>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</si>
  <si>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</si>
  <si>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</si>
  <si>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</si>
  <si>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</si>
  <si>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</si>
  <si>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</si>
  <si>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</si>
  <si>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</si>
  <si>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</si>
  <si>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</si>
  <si>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</si>
  <si>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</si>
  <si>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</si>
  <si>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</si>
  <si>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01.09.18 г.</t>
  </si>
  <si>
    <t>факт  на 1.09.18</t>
  </si>
  <si>
    <t>факт на 01.09.17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</si>
</sst>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14" fillId="2" borderId="1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zoomScale="96" zoomScaleSheetLayoutView="96" workbookViewId="0">
      <pane xSplit="1" topLeftCell="C1" activePane="topRight" state="frozen"/>
      <selection pane="topRight" activeCell="F21" sqref="F21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69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70</v>
      </c>
      <c r="E8" s="51" t="s">
        <v>63</v>
      </c>
      <c r="F8" s="85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74869.899999999994</v>
      </c>
      <c r="D10" s="72">
        <f>D11-D30</f>
        <v>0</v>
      </c>
      <c r="E10" s="73">
        <f>C10-D10</f>
        <v>74869.899999999994</v>
      </c>
      <c r="F10" s="74">
        <f>F11-F30</f>
        <v>40348.5</v>
      </c>
      <c r="G10" s="75">
        <f>D10-F10</f>
        <v>-40348.5</v>
      </c>
      <c r="H10" s="76">
        <f t="shared" ref="H10:H34" si="0">D10/F10*100</f>
        <v>0</v>
      </c>
      <c r="I10" s="77">
        <f>D10/C10*100</f>
        <v>0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80924.5</v>
      </c>
      <c r="D11" s="94">
        <f>D12+D30+D31</f>
        <v>0</v>
      </c>
      <c r="E11" s="78">
        <f t="shared" ref="E11:E46" si="1">C11-D11</f>
        <v>80924.5</v>
      </c>
      <c r="F11" s="66">
        <f>F12+F31+F30</f>
        <v>44645.5</v>
      </c>
      <c r="G11" s="67">
        <f>D11-F11</f>
        <v>-44645.5</v>
      </c>
      <c r="H11" s="76">
        <f t="shared" si="0"/>
        <v>0</v>
      </c>
      <c r="I11" s="68">
        <f>D11/C11*100</f>
        <v>0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5">
        <f>D13+D14+D23+D18</f>
        <v>0</v>
      </c>
      <c r="E12" s="79">
        <f t="shared" si="1"/>
        <v>53946</v>
      </c>
      <c r="F12" s="45">
        <f>F13+F14+F23+F18</f>
        <v>29226.200000000004</v>
      </c>
      <c r="G12" s="19">
        <f t="shared" ref="G12:G46" si="2">D12-F12</f>
        <v>-29226.200000000004</v>
      </c>
      <c r="H12" s="76">
        <f t="shared" si="0"/>
        <v>0</v>
      </c>
      <c r="I12" s="20">
        <f t="shared" ref="I12:I46" si="3">D12/C12*100</f>
        <v>0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1"/>
      <c r="E13" s="80">
        <f t="shared" si="1"/>
        <v>32611</v>
      </c>
      <c r="F13" s="46">
        <v>19200</v>
      </c>
      <c r="G13" s="52">
        <f t="shared" si="2"/>
        <v>-19200</v>
      </c>
      <c r="H13" s="76">
        <f t="shared" si="0"/>
        <v>0</v>
      </c>
      <c r="I13" s="14">
        <f t="shared" si="3"/>
        <v>0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0</v>
      </c>
      <c r="E14" s="80">
        <f t="shared" si="1"/>
        <v>7626</v>
      </c>
      <c r="F14" s="46">
        <f>F15+F16+F17</f>
        <v>6015.4</v>
      </c>
      <c r="G14" s="52">
        <f t="shared" si="2"/>
        <v>-6015.4</v>
      </c>
      <c r="H14" s="76">
        <f t="shared" si="0"/>
        <v>0</v>
      </c>
      <c r="I14" s="14">
        <f t="shared" si="3"/>
        <v>0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2"/>
      <c r="E15" s="73">
        <f t="shared" si="1"/>
        <v>2844</v>
      </c>
      <c r="F15" s="47">
        <v>1795.3</v>
      </c>
      <c r="G15" s="13">
        <f t="shared" si="2"/>
        <v>-1795.3</v>
      </c>
      <c r="H15" s="76">
        <f t="shared" si="0"/>
        <v>0</v>
      </c>
      <c r="I15" s="14">
        <f t="shared" si="3"/>
        <v>0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2"/>
      <c r="E16" s="73">
        <f>C16-D16</f>
        <v>2997</v>
      </c>
      <c r="F16" s="47">
        <v>2457.6</v>
      </c>
      <c r="G16" s="13">
        <f t="shared" si="2"/>
        <v>-2457.6</v>
      </c>
      <c r="H16" s="76">
        <f t="shared" si="0"/>
        <v>0</v>
      </c>
      <c r="I16" s="14">
        <f t="shared" si="3"/>
        <v>0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2"/>
      <c r="E17" s="73">
        <f t="shared" si="1"/>
        <v>1785</v>
      </c>
      <c r="F17" s="47">
        <v>1762.5</v>
      </c>
      <c r="G17" s="13">
        <f t="shared" si="2"/>
        <v>-1762.5</v>
      </c>
      <c r="H17" s="76">
        <f t="shared" si="0"/>
        <v>0</v>
      </c>
      <c r="I17" s="14">
        <f t="shared" si="3"/>
        <v>0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1">
        <f>D19+D20+D21</f>
        <v>0</v>
      </c>
      <c r="E18" s="80">
        <f t="shared" si="1"/>
        <v>13101</v>
      </c>
      <c r="F18" s="46">
        <f>F19+F20+F21</f>
        <v>3541.8999999999996</v>
      </c>
      <c r="G18" s="13">
        <f t="shared" si="2"/>
        <v>-3541.8999999999996</v>
      </c>
      <c r="H18" s="76">
        <f t="shared" si="0"/>
        <v>0</v>
      </c>
      <c r="I18" s="14">
        <f t="shared" si="3"/>
        <v>0</v>
      </c>
    </row>
    <row r="19" spans="1:9" ht="13.5" thickBot="1">
      <c r="A19" s="3" t="s">
        <v>17</v>
      </c>
      <c r="B19" s="4" t="s">
        <v>18</v>
      </c>
      <c r="C19" s="42">
        <v>879</v>
      </c>
      <c r="D19" s="93"/>
      <c r="E19" s="81">
        <f t="shared" si="1"/>
        <v>879</v>
      </c>
      <c r="F19" s="48">
        <v>175.7</v>
      </c>
      <c r="G19" s="13">
        <f t="shared" si="2"/>
        <v>-175.7</v>
      </c>
      <c r="H19" s="76">
        <f t="shared" si="0"/>
        <v>0</v>
      </c>
      <c r="I19" s="14">
        <f t="shared" si="3"/>
        <v>0</v>
      </c>
    </row>
    <row r="20" spans="1:9" ht="13.5" thickBot="1">
      <c r="A20" s="3" t="s">
        <v>53</v>
      </c>
      <c r="B20" s="4" t="s">
        <v>52</v>
      </c>
      <c r="C20" s="42">
        <v>4613</v>
      </c>
      <c r="D20" s="93"/>
      <c r="E20" s="81">
        <f t="shared" si="1"/>
        <v>4613</v>
      </c>
      <c r="F20" s="48">
        <v>1953.4</v>
      </c>
      <c r="G20" s="13">
        <f t="shared" si="2"/>
        <v>-1953.4</v>
      </c>
      <c r="H20" s="76">
        <f t="shared" si="0"/>
        <v>0</v>
      </c>
      <c r="I20" s="14">
        <f t="shared" si="3"/>
        <v>0</v>
      </c>
    </row>
    <row r="21" spans="1:9" ht="13.5" thickBot="1">
      <c r="A21" s="3" t="s">
        <v>54</v>
      </c>
      <c r="B21" s="4" t="s">
        <v>51</v>
      </c>
      <c r="C21" s="42">
        <v>7609</v>
      </c>
      <c r="D21" s="93"/>
      <c r="E21" s="81">
        <f t="shared" si="1"/>
        <v>7609</v>
      </c>
      <c r="F21" s="48">
        <v>1412.8</v>
      </c>
      <c r="G21" s="13">
        <f t="shared" si="2"/>
        <v>-1412.8</v>
      </c>
      <c r="H21" s="76">
        <f t="shared" si="0"/>
        <v>0</v>
      </c>
      <c r="I21" s="14">
        <f t="shared" si="3"/>
        <v>0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1"/>
      <c r="E23" s="80">
        <f t="shared" si="1"/>
        <v>608</v>
      </c>
      <c r="F23" s="46">
        <v>468.9</v>
      </c>
      <c r="G23" s="13">
        <f t="shared" si="2"/>
        <v>-468.9</v>
      </c>
      <c r="H23" s="76">
        <f t="shared" si="0"/>
        <v>0</v>
      </c>
      <c r="I23" s="14">
        <f t="shared" si="3"/>
        <v>0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6054.6</v>
      </c>
      <c r="D30" s="91"/>
      <c r="E30" s="80">
        <f t="shared" si="1"/>
        <v>6054.6</v>
      </c>
      <c r="F30" s="46">
        <v>4297</v>
      </c>
      <c r="G30" s="27">
        <f>D30-F30</f>
        <v>-4297</v>
      </c>
      <c r="H30" s="76">
        <f t="shared" si="0"/>
        <v>0</v>
      </c>
      <c r="I30" s="24">
        <f t="shared" si="3"/>
        <v>0</v>
      </c>
    </row>
    <row r="31" spans="1:9" ht="18.75" thickBot="1">
      <c r="A31" s="28" t="s">
        <v>39</v>
      </c>
      <c r="B31" s="29"/>
      <c r="C31" s="44">
        <f>C32+C39+C41+C42+C43+C44+C45+C46</f>
        <v>20923.899999999998</v>
      </c>
      <c r="D31" s="44">
        <f>D32+D39+D41+D43+D44+D45+D46+D42</f>
        <v>0</v>
      </c>
      <c r="E31" s="79">
        <f t="shared" si="1"/>
        <v>20923.899999999998</v>
      </c>
      <c r="F31" s="87">
        <f>F32+F39+F40+F41+F42+F43+F44+F45+F46</f>
        <v>11122.3</v>
      </c>
      <c r="G31" s="30">
        <f t="shared" si="2"/>
        <v>-11122.3</v>
      </c>
      <c r="H31" s="76">
        <f t="shared" si="0"/>
        <v>0</v>
      </c>
      <c r="I31" s="31">
        <f t="shared" si="3"/>
        <v>0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1">
        <f>D33+D34+D36+D37+D38+D35</f>
        <v>0</v>
      </c>
      <c r="E32" s="80">
        <f t="shared" si="1"/>
        <v>8576.6</v>
      </c>
      <c r="F32" s="46">
        <f>F33+F34+F35+F38</f>
        <v>5223.6000000000004</v>
      </c>
      <c r="G32" s="52">
        <f t="shared" si="2"/>
        <v>-5223.6000000000004</v>
      </c>
      <c r="H32" s="76">
        <f t="shared" si="0"/>
        <v>0</v>
      </c>
      <c r="I32" s="14">
        <f t="shared" si="3"/>
        <v>0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>
        <v>0</v>
      </c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3"/>
      <c r="E34" s="81">
        <f t="shared" si="1"/>
        <v>7809</v>
      </c>
      <c r="F34" s="48">
        <v>4453.3</v>
      </c>
      <c r="G34" s="13">
        <f t="shared" si="2"/>
        <v>-4453.3</v>
      </c>
      <c r="H34" s="76">
        <f t="shared" si="0"/>
        <v>0</v>
      </c>
      <c r="I34" s="14">
        <f t="shared" si="3"/>
        <v>0</v>
      </c>
    </row>
    <row r="35" spans="1:9" ht="21.75" customHeight="1" thickBot="1">
      <c r="A35" s="3" t="s">
        <v>56</v>
      </c>
      <c r="B35" s="4"/>
      <c r="C35" s="42">
        <v>193.6</v>
      </c>
      <c r="D35" s="93"/>
      <c r="E35" s="82">
        <f t="shared" si="1"/>
        <v>193.6</v>
      </c>
      <c r="F35" s="48">
        <v>25.2</v>
      </c>
      <c r="G35" s="13"/>
      <c r="H35" s="76">
        <f t="shared" ref="H35:H46" si="4">D35/F35*100</f>
        <v>0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3"/>
      <c r="E38" s="83">
        <f t="shared" si="1"/>
        <v>574</v>
      </c>
      <c r="F38" s="48">
        <v>745.1</v>
      </c>
      <c r="G38" s="13">
        <f t="shared" si="2"/>
        <v>-745.1</v>
      </c>
      <c r="H38" s="76">
        <f t="shared" si="4"/>
        <v>0</v>
      </c>
      <c r="I38" s="14">
        <f t="shared" si="3"/>
        <v>0</v>
      </c>
    </row>
    <row r="39" spans="1:9" ht="13.5" thickBot="1">
      <c r="A39" s="33" t="s">
        <v>23</v>
      </c>
      <c r="B39" s="34" t="s">
        <v>24</v>
      </c>
      <c r="C39" s="40">
        <v>134</v>
      </c>
      <c r="D39" s="91"/>
      <c r="E39" s="80">
        <f t="shared" si="1"/>
        <v>134</v>
      </c>
      <c r="F39" s="46">
        <v>77.8</v>
      </c>
      <c r="G39" s="13">
        <f t="shared" si="2"/>
        <v>-77.8</v>
      </c>
      <c r="H39" s="76">
        <f t="shared" si="4"/>
        <v>0</v>
      </c>
      <c r="I39" s="14">
        <f t="shared" si="3"/>
        <v>0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6763.5</v>
      </c>
      <c r="D41" s="91"/>
      <c r="E41" s="80">
        <f t="shared" si="1"/>
        <v>6763.5</v>
      </c>
      <c r="F41" s="46">
        <v>4982.1000000000004</v>
      </c>
      <c r="G41" s="13">
        <f t="shared" si="2"/>
        <v>-4982.1000000000004</v>
      </c>
      <c r="H41" s="76">
        <f t="shared" si="4"/>
        <v>0</v>
      </c>
      <c r="I41" s="14">
        <f t="shared" si="3"/>
        <v>0</v>
      </c>
    </row>
    <row r="42" spans="1:9" ht="13.5" thickBot="1">
      <c r="A42" s="35" t="s">
        <v>61</v>
      </c>
      <c r="B42" s="34"/>
      <c r="C42" s="40">
        <v>345.3</v>
      </c>
      <c r="D42" s="91"/>
      <c r="E42" s="80">
        <f t="shared" si="1"/>
        <v>345.3</v>
      </c>
      <c r="F42" s="46"/>
      <c r="G42" s="13">
        <f t="shared" si="2"/>
        <v>0</v>
      </c>
      <c r="H42" s="76" t="e">
        <f t="shared" si="4"/>
        <v>#DIV/0!</v>
      </c>
      <c r="I42" s="14">
        <f t="shared" si="3"/>
        <v>0</v>
      </c>
    </row>
    <row r="43" spans="1:9" ht="26.25" thickBot="1">
      <c r="A43" s="35" t="s">
        <v>55</v>
      </c>
      <c r="B43" s="34"/>
      <c r="C43" s="40">
        <v>2315.6999999999998</v>
      </c>
      <c r="D43" s="91"/>
      <c r="E43" s="80">
        <f t="shared" si="1"/>
        <v>2315.6999999999998</v>
      </c>
      <c r="F43" s="46">
        <v>210.3</v>
      </c>
      <c r="G43" s="13">
        <f t="shared" si="2"/>
        <v>-210.3</v>
      </c>
      <c r="H43" s="76">
        <f t="shared" si="4"/>
        <v>0</v>
      </c>
      <c r="I43" s="14">
        <f t="shared" si="3"/>
        <v>0</v>
      </c>
    </row>
    <row r="44" spans="1:9" ht="24.75" thickBot="1">
      <c r="A44" s="36" t="s">
        <v>25</v>
      </c>
      <c r="B44" s="34" t="s">
        <v>26</v>
      </c>
      <c r="C44" s="40">
        <v>2027.8</v>
      </c>
      <c r="D44" s="91"/>
      <c r="E44" s="80">
        <f t="shared" si="1"/>
        <v>2027.8</v>
      </c>
      <c r="F44" s="46">
        <v>75.099999999999994</v>
      </c>
      <c r="G44" s="13">
        <f t="shared" si="2"/>
        <v>-75.099999999999994</v>
      </c>
      <c r="H44" s="76">
        <f t="shared" si="4"/>
        <v>0</v>
      </c>
      <c r="I44" s="14">
        <f t="shared" si="3"/>
        <v>0</v>
      </c>
    </row>
    <row r="45" spans="1:9" ht="13.5" thickBot="1">
      <c r="A45" s="33" t="s">
        <v>62</v>
      </c>
      <c r="B45" s="34" t="s">
        <v>0</v>
      </c>
      <c r="C45" s="40">
        <v>761</v>
      </c>
      <c r="D45" s="91"/>
      <c r="E45" s="80">
        <f t="shared" si="1"/>
        <v>761</v>
      </c>
      <c r="F45" s="46">
        <v>553.4</v>
      </c>
      <c r="G45" s="13">
        <f t="shared" si="2"/>
        <v>-553.4</v>
      </c>
      <c r="H45" s="76">
        <f t="shared" si="4"/>
        <v>0</v>
      </c>
      <c r="I45" s="14">
        <f t="shared" si="3"/>
        <v>0</v>
      </c>
    </row>
    <row r="46" spans="1:9" ht="13.5" thickBot="1">
      <c r="A46" s="33" t="s">
        <v>8</v>
      </c>
      <c r="B46" s="34" t="s">
        <v>9</v>
      </c>
      <c r="C46" s="40">
        <v>0</v>
      </c>
      <c r="D46" s="90"/>
      <c r="E46" s="80">
        <f t="shared" si="1"/>
        <v>0</v>
      </c>
      <c r="F46" s="46"/>
      <c r="G46" s="13">
        <f t="shared" si="2"/>
        <v>0</v>
      </c>
      <c r="H46" s="76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2018-08-07T03:41:45Z</cp:lastPrinted>
  <dcterms:created xsi:type="dcterms:W3CDTF">2005-06-06T04:55:52Z</dcterms:created>
  <dcterms:modified xsi:type="dcterms:W3CDTF">2018-08-20T04:08:11Z</dcterms:modified>
</cp:coreProperties>
</file>